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980" yWindow="1440" windowWidth="25300" windowHeight="19560" activeTab="0"/>
  </bookViews>
  <sheets>
    <sheet name="OTP TAX RATES 1-1-23" sheetId="1" r:id="rId1"/>
  </sheets>
  <definedNames>
    <definedName name="HTML_CodePage" hidden="1">1252</definedName>
    <definedName name="HTML_Control" hidden="1">{"'OTP TAX RATES 1-1-99'!$A$4:$I$46"}</definedName>
    <definedName name="HTML_Description" hidden="1">""</definedName>
    <definedName name="HTML_Email" hidden="1">""</definedName>
    <definedName name="HTML_Header" hidden="1">"OTP TAX RATES 1-1-99"</definedName>
    <definedName name="HTML_LastUpdate" hidden="1">"2/18/00"</definedName>
    <definedName name="HTML_LineAfter" hidden="1">FALSE</definedName>
    <definedName name="HTML_LineBefore" hidden="1">FALSE</definedName>
    <definedName name="HTML_Name" hidden="1">"Ronald Alt"</definedName>
    <definedName name="HTML_OBDlg2" hidden="1">TRUE</definedName>
    <definedName name="HTML_OBDlg4" hidden="1">TRUE</definedName>
    <definedName name="HTML_OS" hidden="1">1</definedName>
    <definedName name="HTML_PathFileMac" hidden="1">"Macintosh HD:TAX RATES:**1/00:otp.html"</definedName>
    <definedName name="HTML_Title" hidden="1">"other tobacco 1/1/00"</definedName>
    <definedName name="_xlnm.Print_Area" localSheetId="0">'OTP TAX RATES 1-1-23'!$A$4:$I$39</definedName>
  </definedNames>
  <calcPr fullCalcOnLoad="1"/>
</workbook>
</file>

<file path=xl/sharedStrings.xml><?xml version="1.0" encoding="utf-8"?>
<sst xmlns="http://schemas.openxmlformats.org/spreadsheetml/2006/main" count="64" uniqueCount="49">
  <si>
    <t>Source:  Compiled by FTA from various sources.</t>
  </si>
  <si>
    <t>Wholesale Price</t>
  </si>
  <si>
    <t>State</t>
  </si>
  <si>
    <t>State</t>
  </si>
  <si>
    <t xml:space="preserve">      Tax Rate/Base (1)</t>
  </si>
  <si>
    <t>Wholesale Price</t>
  </si>
  <si>
    <t>New Mexico</t>
  </si>
  <si>
    <t>Ohio</t>
  </si>
  <si>
    <t>TAXATION OF E-CIGARETTES/VAPING PRODUCTS</t>
  </si>
  <si>
    <t>California *</t>
  </si>
  <si>
    <t xml:space="preserve">Open , or </t>
  </si>
  <si>
    <t>Connecticut</t>
  </si>
  <si>
    <t xml:space="preserve">Delaware </t>
  </si>
  <si>
    <t>Kansas</t>
  </si>
  <si>
    <t xml:space="preserve">Louisiana </t>
  </si>
  <si>
    <t>Minnesota *</t>
  </si>
  <si>
    <t>Dist.of Columbia *</t>
  </si>
  <si>
    <t xml:space="preserve">New Jersey </t>
  </si>
  <si>
    <t>North Carolina</t>
  </si>
  <si>
    <t xml:space="preserve">Pennslyvania </t>
  </si>
  <si>
    <t>Vermont *</t>
  </si>
  <si>
    <t xml:space="preserve">Washington </t>
  </si>
  <si>
    <t>Wisconsin</t>
  </si>
  <si>
    <t xml:space="preserve">West Virginia </t>
  </si>
  <si>
    <t xml:space="preserve">New York </t>
  </si>
  <si>
    <t>Retail Price</t>
  </si>
  <si>
    <t>Maine *</t>
  </si>
  <si>
    <t>Wholesale Price - Open</t>
  </si>
  <si>
    <t xml:space="preserve">New Hampshire </t>
  </si>
  <si>
    <t>Nevada *</t>
  </si>
  <si>
    <t>Illinois (2)</t>
  </si>
  <si>
    <t>(1) The volume-based tax rates were converted to cents per milliter of solution. Some state charge different rates for closed cartridges verses volume liquid vaping soluton.</t>
  </si>
  <si>
    <t>Colorado</t>
  </si>
  <si>
    <t>Georgia</t>
  </si>
  <si>
    <t>open</t>
  </si>
  <si>
    <t>Kentucky</t>
  </si>
  <si>
    <t>Oregon *</t>
  </si>
  <si>
    <t>Utah</t>
  </si>
  <si>
    <t>Wyoming</t>
  </si>
  <si>
    <t>Virginia</t>
  </si>
  <si>
    <t xml:space="preserve">Massachusetts </t>
  </si>
  <si>
    <t>(2) Cook County and Chicago imposed an additional 20 to 55 cent/ml tax. Selected Alaska Cities impose taxes of 45% to 55%.  Montgomery County, MD imposes a 30% tax.</t>
  </si>
  <si>
    <t xml:space="preserve">Retail Price </t>
  </si>
  <si>
    <t>Retail cartridge</t>
  </si>
  <si>
    <t>(January 1, 2023)</t>
  </si>
  <si>
    <t>Indiana</t>
  </si>
  <si>
    <t xml:space="preserve"> * These state subject e-ciarette products to the Other Tobacco Tax.</t>
  </si>
  <si>
    <t>Maryland (2)</t>
  </si>
  <si>
    <t>Retail - closed, or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</si>
</sst>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%"/>
    <numFmt numFmtId="173" formatCode="0.000%"/>
    <numFmt numFmtId="174" formatCode="&quot;$&quot;#,##0.00"/>
    <numFmt numFmtId="175" formatCode="[$-409]dddd\,\ mmmm\ d\,\ yyyy"/>
    <numFmt numFmtId="176" formatCode="[$-409]h:mm:ss\ AM/PM"/>
  </numFmts>
  <fonts count="46">
    <font>
      <sz val="10"/>
      <name val="Helv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2"/>
    </font>
    <font>
      <sz val="9"/>
      <name val="Times"/>
      <family val="1"/>
    </font>
    <font>
      <sz val="9"/>
      <name val="Helv"/>
      <family val="0"/>
    </font>
    <font>
      <b/>
      <sz val="10"/>
      <name val="Helv"/>
      <family val="0"/>
    </font>
    <font>
      <u val="single"/>
      <sz val="10"/>
      <color indexed="12"/>
      <name val="Helv"/>
      <family val="0"/>
    </font>
    <font>
      <u val="single"/>
      <sz val="10"/>
      <color indexed="36"/>
      <name val="Helv"/>
      <family val="0"/>
    </font>
    <font>
      <sz val="8"/>
      <name val="Verdana"/>
      <family val="2"/>
    </font>
    <font>
      <sz val="9"/>
      <name val="Helvetica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13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13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4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9" fontId="0" fillId="0" borderId="0" xfId="0" applyNumberFormat="1" applyAlignment="1">
      <alignment/>
    </xf>
    <xf numFmtId="172" fontId="0" fillId="0" borderId="0" xfId="0" applyNumberFormat="1" applyAlignment="1">
      <alignment/>
    </xf>
    <xf numFmtId="9" fontId="7" fillId="0" borderId="0" xfId="0" applyNumberFormat="1" applyFont="1" applyAlignment="1">
      <alignment horizontal="center"/>
    </xf>
    <xf numFmtId="0" fontId="0" fillId="0" borderId="10" xfId="0" applyBorder="1" applyAlignment="1">
      <alignment/>
    </xf>
    <xf numFmtId="9" fontId="6" fillId="0" borderId="0" xfId="0" applyNumberFormat="1" applyFont="1" applyAlignment="1">
      <alignment horizontal="center"/>
    </xf>
    <xf numFmtId="9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6" fillId="0" borderId="0" xfId="0" applyFont="1" applyBorder="1" applyAlignment="1">
      <alignment/>
    </xf>
    <xf numFmtId="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10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12" xfId="0" applyBorder="1" applyAlignment="1">
      <alignment/>
    </xf>
    <xf numFmtId="0" fontId="0" fillId="0" borderId="10" xfId="0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NumberFormat="1" applyAlignment="1">
      <alignment/>
    </xf>
    <xf numFmtId="0" fontId="11" fillId="0" borderId="0" xfId="0" applyFont="1" applyAlignment="1">
      <alignment/>
    </xf>
    <xf numFmtId="1" fontId="0" fillId="0" borderId="0" xfId="0" applyNumberFormat="1" applyAlignment="1">
      <alignment/>
    </xf>
    <xf numFmtId="0" fontId="0" fillId="0" borderId="0" xfId="0" applyFont="1" applyBorder="1" applyAlignment="1">
      <alignment/>
    </xf>
    <xf numFmtId="8" fontId="0" fillId="0" borderId="0" xfId="0" applyNumberFormat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Followed Hyperlink" xfId="45"/>
    <cellStyle name="Good" xfId="46"/>
    <cellStyle name="Heading 1" xfId="47"/>
    <cellStyle name="Heading 2" xfId="48"/>
    <cellStyle name="Heading 3" xfId="49"/>
    <cellStyle name="Heading 4" xfId="50"/>
    <cellStyle name="Hyperlink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CH64"/>
  <sheetViews>
    <sheetView showGridLines="0" tabSelected="1" zoomScale="125" zoomScaleNormal="125" zoomScalePageLayoutView="0" workbookViewId="0" topLeftCell="A1">
      <selection activeCell="C20" sqref="C20"/>
    </sheetView>
  </sheetViews>
  <sheetFormatPr defaultColWidth="11.421875" defaultRowHeight="12.75"/>
  <cols>
    <col min="1" max="1" width="18.28125" style="0" customWidth="1"/>
    <col min="2" max="2" width="8.7109375" style="3" customWidth="1"/>
    <col min="3" max="3" width="14.00390625" style="0" customWidth="1"/>
    <col min="4" max="4" width="4.8515625" style="0" customWidth="1"/>
    <col min="5" max="5" width="1.8515625" style="0" customWidth="1"/>
    <col min="6" max="6" width="18.28125" style="0" customWidth="1"/>
    <col min="7" max="7" width="8.7109375" style="0" customWidth="1"/>
    <col min="8" max="8" width="15.140625" style="0" customWidth="1"/>
    <col min="9" max="9" width="6.28125" style="0" customWidth="1"/>
    <col min="10" max="10" width="8.7109375" style="0" customWidth="1"/>
    <col min="13" max="13" width="19.8515625" style="0" customWidth="1"/>
    <col min="14" max="14" width="29.28125" style="0" customWidth="1"/>
  </cols>
  <sheetData>
    <row r="3" spans="2:3" ht="12.75">
      <c r="B3"/>
      <c r="C3" s="3"/>
    </row>
    <row r="4" spans="2:5" ht="12.75">
      <c r="B4"/>
      <c r="E4" s="5" t="s">
        <v>8</v>
      </c>
    </row>
    <row r="5" ht="12.75">
      <c r="E5" s="7" t="s">
        <v>44</v>
      </c>
    </row>
    <row r="7" spans="1:86" s="6" customFormat="1" ht="12.75">
      <c r="A7" s="6" t="s">
        <v>2</v>
      </c>
      <c r="B7" s="8" t="s">
        <v>4</v>
      </c>
      <c r="F7" s="6" t="s">
        <v>3</v>
      </c>
      <c r="G7" s="8" t="s">
        <v>4</v>
      </c>
      <c r="H7" s="8"/>
      <c r="I7" s="8"/>
      <c r="J7" s="12"/>
      <c r="K7" s="11"/>
      <c r="L7" s="12"/>
      <c r="M7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</row>
    <row r="8" spans="4:86" ht="12.75">
      <c r="D8" s="9"/>
      <c r="I8" s="3"/>
      <c r="K8" s="12"/>
      <c r="L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</row>
    <row r="9" spans="1:9" ht="12.75">
      <c r="A9" t="s">
        <v>9</v>
      </c>
      <c r="B9" s="14">
        <v>0.6174</v>
      </c>
      <c r="C9" t="s">
        <v>5</v>
      </c>
      <c r="D9" s="9"/>
      <c r="F9" t="s">
        <v>29</v>
      </c>
      <c r="G9" s="3">
        <v>0.3</v>
      </c>
      <c r="H9" t="s">
        <v>5</v>
      </c>
      <c r="I9" s="9"/>
    </row>
    <row r="10" spans="1:8" ht="12.75">
      <c r="A10" t="s">
        <v>32</v>
      </c>
      <c r="B10" s="3">
        <v>0.5</v>
      </c>
      <c r="C10" t="s">
        <v>5</v>
      </c>
      <c r="D10" s="9"/>
      <c r="F10" t="s">
        <v>17</v>
      </c>
      <c r="G10" s="3">
        <v>0.1</v>
      </c>
      <c r="H10" t="s">
        <v>10</v>
      </c>
    </row>
    <row r="11" spans="1:8" ht="12.75">
      <c r="A11" t="s">
        <v>11</v>
      </c>
      <c r="B11" s="3">
        <v>0.1</v>
      </c>
      <c r="C11" t="s">
        <v>10</v>
      </c>
      <c r="D11" s="9"/>
      <c r="G11" s="20">
        <v>10</v>
      </c>
      <c r="H11" t="str">
        <f>CHAR(162)&amp;"/ml - closed container"</f>
        <v>¢/ml - closed container</v>
      </c>
    </row>
    <row r="12" spans="2:9" ht="12.75">
      <c r="B12" s="20">
        <v>40</v>
      </c>
      <c r="C12" t="str">
        <f>CHAR(162)&amp;"/ml - closed container"</f>
        <v>¢/ml - closed container</v>
      </c>
      <c r="D12" s="9"/>
      <c r="F12" t="s">
        <v>28</v>
      </c>
      <c r="G12" s="20">
        <v>30</v>
      </c>
      <c r="H12" t="str">
        <f>CHAR(162)&amp;"/ml - closed container"</f>
        <v>¢/ml - closed container</v>
      </c>
      <c r="I12" s="3"/>
    </row>
    <row r="13" spans="1:9" ht="12.75">
      <c r="A13" t="s">
        <v>12</v>
      </c>
      <c r="B13" s="20">
        <v>5</v>
      </c>
      <c r="C13" t="str">
        <f>CHAR(162)&amp;"/ml"</f>
        <v>¢/ml</v>
      </c>
      <c r="D13" s="9"/>
      <c r="G13" s="3">
        <v>0.08</v>
      </c>
      <c r="H13" t="s">
        <v>27</v>
      </c>
      <c r="I13" s="3"/>
    </row>
    <row r="14" spans="1:9" ht="12.75">
      <c r="A14" s="19" t="s">
        <v>16</v>
      </c>
      <c r="B14" s="3">
        <v>0.8</v>
      </c>
      <c r="C14" s="15" t="s">
        <v>5</v>
      </c>
      <c r="D14" s="9"/>
      <c r="E14" s="1"/>
      <c r="F14" t="s">
        <v>6</v>
      </c>
      <c r="G14" s="4">
        <v>0.125</v>
      </c>
      <c r="H14" t="s">
        <v>10</v>
      </c>
      <c r="I14" s="3"/>
    </row>
    <row r="15" spans="1:9" ht="12.75">
      <c r="A15" s="19" t="s">
        <v>33</v>
      </c>
      <c r="B15" s="22">
        <v>5</v>
      </c>
      <c r="C15" t="str">
        <f>CHAR(162)&amp;"/ml - closed container"</f>
        <v>¢/ml - closed container</v>
      </c>
      <c r="D15" s="9"/>
      <c r="E15" s="1"/>
      <c r="F15" s="10"/>
      <c r="G15" s="20">
        <v>50</v>
      </c>
      <c r="H15" t="str">
        <f>CHAR(162)&amp;"/cartridge - closed "</f>
        <v>¢/cartridge - closed </v>
      </c>
      <c r="I15" s="3"/>
    </row>
    <row r="16" spans="1:9" ht="12.75">
      <c r="A16" s="19"/>
      <c r="B16" s="3">
        <v>0.07</v>
      </c>
      <c r="C16" s="23" t="s">
        <v>34</v>
      </c>
      <c r="D16" s="9"/>
      <c r="E16" s="1"/>
      <c r="F16" t="s">
        <v>24</v>
      </c>
      <c r="G16" s="3">
        <v>0.2</v>
      </c>
      <c r="H16" t="s">
        <v>25</v>
      </c>
      <c r="I16" s="3"/>
    </row>
    <row r="17" spans="1:9" ht="12.75">
      <c r="A17" t="s">
        <v>30</v>
      </c>
      <c r="B17" s="3">
        <v>0.15</v>
      </c>
      <c r="C17" t="s">
        <v>5</v>
      </c>
      <c r="D17" s="9"/>
      <c r="E17" s="1"/>
      <c r="F17" t="s">
        <v>18</v>
      </c>
      <c r="G17" s="20">
        <v>5</v>
      </c>
      <c r="H17" t="str">
        <f>CHAR(162)&amp;"/ml"</f>
        <v>¢/ml</v>
      </c>
      <c r="I17" s="3"/>
    </row>
    <row r="18" spans="1:9" ht="12.75">
      <c r="A18" t="s">
        <v>45</v>
      </c>
      <c r="B18" s="3">
        <v>0.15</v>
      </c>
      <c r="C18" t="s">
        <v>48</v>
      </c>
      <c r="D18" s="9"/>
      <c r="F18" t="s">
        <v>7</v>
      </c>
      <c r="G18" s="20">
        <v>10</v>
      </c>
      <c r="H18" t="str">
        <f>CHAR(162)&amp;"/ml "</f>
        <v>¢/ml </v>
      </c>
      <c r="I18" s="3"/>
    </row>
    <row r="19" spans="2:9" ht="12.75">
      <c r="B19" s="20">
        <v>40</v>
      </c>
      <c r="C19" t="str">
        <f>CHAR(162)&amp;"/ounce - open"</f>
        <v>¢/ounce - open</v>
      </c>
      <c r="D19" s="9"/>
      <c r="E19" s="1"/>
      <c r="F19" t="s">
        <v>36</v>
      </c>
      <c r="G19" s="3">
        <v>0.65</v>
      </c>
      <c r="H19" t="s">
        <v>5</v>
      </c>
      <c r="I19" s="3"/>
    </row>
    <row r="20" spans="1:8" ht="12.75">
      <c r="A20" t="s">
        <v>13</v>
      </c>
      <c r="B20" s="20">
        <v>5</v>
      </c>
      <c r="C20" t="str">
        <f>CHAR(162)&amp;"/ml"</f>
        <v>¢/ml</v>
      </c>
      <c r="D20" s="9"/>
      <c r="E20" s="1"/>
      <c r="F20" t="s">
        <v>19</v>
      </c>
      <c r="G20" s="3">
        <v>0.4</v>
      </c>
      <c r="H20" t="s">
        <v>5</v>
      </c>
    </row>
    <row r="21" spans="1:8" ht="12.75">
      <c r="A21" t="s">
        <v>35</v>
      </c>
      <c r="B21" s="24">
        <v>1.5</v>
      </c>
      <c r="C21" t="str">
        <f>"/ cartridge - closed"</f>
        <v>/ cartridge - closed</v>
      </c>
      <c r="D21" s="9"/>
      <c r="E21" s="1"/>
      <c r="F21" t="s">
        <v>37</v>
      </c>
      <c r="G21" s="3">
        <v>0.56</v>
      </c>
      <c r="H21" t="s">
        <v>5</v>
      </c>
    </row>
    <row r="22" spans="2:9" ht="12.75">
      <c r="B22" s="3">
        <v>0.15</v>
      </c>
      <c r="C22" t="s">
        <v>34</v>
      </c>
      <c r="D22" s="9"/>
      <c r="F22" t="s">
        <v>20</v>
      </c>
      <c r="G22" s="3">
        <v>0.92</v>
      </c>
      <c r="H22" t="s">
        <v>1</v>
      </c>
      <c r="I22" s="3"/>
    </row>
    <row r="23" spans="1:8" ht="12.75">
      <c r="A23" t="s">
        <v>14</v>
      </c>
      <c r="B23" s="20">
        <v>5</v>
      </c>
      <c r="C23" t="str">
        <f>CHAR(162)&amp;"/ml"</f>
        <v>¢/ml</v>
      </c>
      <c r="D23" s="9"/>
      <c r="F23" t="s">
        <v>39</v>
      </c>
      <c r="G23" s="3">
        <v>0.066</v>
      </c>
      <c r="H23" t="str">
        <f>CHAR(162)&amp;"/ml"</f>
        <v>¢/ml</v>
      </c>
    </row>
    <row r="24" spans="1:9" ht="12.75">
      <c r="A24" t="s">
        <v>47</v>
      </c>
      <c r="B24" s="3">
        <v>0.12</v>
      </c>
      <c r="C24" t="s">
        <v>42</v>
      </c>
      <c r="D24" s="9"/>
      <c r="F24" t="s">
        <v>21</v>
      </c>
      <c r="G24" s="20">
        <v>9</v>
      </c>
      <c r="H24" t="str">
        <f>CHAR(162)&amp;"/ml - open"</f>
        <v>¢/ml - open</v>
      </c>
      <c r="I24" s="3"/>
    </row>
    <row r="25" spans="2:9" ht="12.75">
      <c r="B25" s="3">
        <v>0.6</v>
      </c>
      <c r="C25" t="s">
        <v>43</v>
      </c>
      <c r="D25" s="9"/>
      <c r="E25" s="1"/>
      <c r="G25" s="20">
        <v>27</v>
      </c>
      <c r="H25" t="str">
        <f>CHAR(162)&amp;"/cartridge - closed "</f>
        <v>¢/cartridge - closed </v>
      </c>
      <c r="I25" s="3"/>
    </row>
    <row r="26" spans="1:9" ht="12.75">
      <c r="A26" t="s">
        <v>26</v>
      </c>
      <c r="B26" s="11">
        <v>0.43</v>
      </c>
      <c r="C26" s="12" t="s">
        <v>5</v>
      </c>
      <c r="D26" s="9"/>
      <c r="E26" s="1"/>
      <c r="F26" t="s">
        <v>22</v>
      </c>
      <c r="G26" s="20">
        <v>5</v>
      </c>
      <c r="H26" t="str">
        <f>CHAR(162)&amp;"/ml"</f>
        <v>¢/ml</v>
      </c>
      <c r="I26" s="3"/>
    </row>
    <row r="27" spans="1:9" ht="12.75">
      <c r="A27" t="s">
        <v>40</v>
      </c>
      <c r="B27" s="11">
        <v>0.75</v>
      </c>
      <c r="C27" s="12" t="s">
        <v>5</v>
      </c>
      <c r="D27" s="9"/>
      <c r="E27" s="1"/>
      <c r="F27" t="s">
        <v>23</v>
      </c>
      <c r="G27" s="20">
        <v>7.5</v>
      </c>
      <c r="H27" t="str">
        <f>CHAR(162)&amp;"/ml"</f>
        <v>¢/ml</v>
      </c>
      <c r="I27" s="3"/>
    </row>
    <row r="28" spans="1:9" ht="12.75">
      <c r="A28" t="s">
        <v>15</v>
      </c>
      <c r="B28" s="3">
        <v>0.95</v>
      </c>
      <c r="C28" t="s">
        <v>5</v>
      </c>
      <c r="D28" s="9"/>
      <c r="F28" s="25" t="s">
        <v>38</v>
      </c>
      <c r="G28" s="3">
        <v>0.15</v>
      </c>
      <c r="H28" t="s">
        <v>5</v>
      </c>
      <c r="I28" s="3"/>
    </row>
    <row r="29" ht="12.75">
      <c r="D29" s="9"/>
    </row>
    <row r="30" spans="1:25" s="13" customFormat="1" ht="12.75">
      <c r="A30" s="17"/>
      <c r="B30" s="17"/>
      <c r="C30" s="17"/>
      <c r="D30" s="18"/>
      <c r="E30" s="16"/>
      <c r="F30" s="6"/>
      <c r="G30" s="6"/>
      <c r="H30" s="6"/>
      <c r="I30" s="6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</row>
    <row r="31" spans="1:25" ht="12.75">
      <c r="A31" s="21" t="s">
        <v>0</v>
      </c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</row>
    <row r="32" spans="1:12" ht="24" customHeight="1">
      <c r="A32" s="21" t="s">
        <v>46</v>
      </c>
      <c r="B32"/>
      <c r="L32" s="3"/>
    </row>
    <row r="33" spans="1:9" ht="22.5" customHeight="1">
      <c r="A33" s="26" t="s">
        <v>31</v>
      </c>
      <c r="B33" s="26"/>
      <c r="C33" s="26"/>
      <c r="D33" s="26"/>
      <c r="E33" s="26"/>
      <c r="F33" s="26"/>
      <c r="G33" s="26"/>
      <c r="H33" s="26"/>
      <c r="I33" s="26"/>
    </row>
    <row r="34" spans="1:9" ht="33.75" customHeight="1">
      <c r="A34" s="26" t="s">
        <v>41</v>
      </c>
      <c r="B34" s="26"/>
      <c r="C34" s="26"/>
      <c r="D34" s="26"/>
      <c r="E34" s="26"/>
      <c r="F34" s="26"/>
      <c r="G34" s="26"/>
      <c r="H34" s="26"/>
      <c r="I34" s="26"/>
    </row>
    <row r="35" spans="1:2" ht="12.75">
      <c r="A35" s="21"/>
      <c r="B35"/>
    </row>
    <row r="36" spans="1:2" ht="22.5" customHeight="1">
      <c r="A36" s="2"/>
      <c r="B36"/>
    </row>
    <row r="37" spans="1:2" ht="12.75">
      <c r="A37" s="2"/>
      <c r="B37"/>
    </row>
    <row r="38" spans="1:2" ht="12.75">
      <c r="A38" s="2"/>
      <c r="B38"/>
    </row>
    <row r="39" spans="1:2" ht="12.75">
      <c r="A39" s="2"/>
      <c r="B39"/>
    </row>
    <row r="40" spans="1:2" ht="12.75">
      <c r="A40" s="2"/>
      <c r="B40"/>
    </row>
    <row r="41" spans="1:2" ht="12.75">
      <c r="A41" s="2"/>
      <c r="B41"/>
    </row>
    <row r="42" ht="10.5" customHeight="1">
      <c r="B42"/>
    </row>
    <row r="43" ht="10.5" customHeight="1">
      <c r="B43"/>
    </row>
    <row r="44" ht="12.75">
      <c r="B44"/>
    </row>
    <row r="45" ht="12.75">
      <c r="B45"/>
    </row>
    <row r="46" ht="12.75">
      <c r="B46"/>
    </row>
    <row r="47" ht="12.75">
      <c r="B47"/>
    </row>
    <row r="48" ht="12.75">
      <c r="B48"/>
    </row>
    <row r="49" ht="12.75">
      <c r="B49"/>
    </row>
    <row r="50" ht="12.75">
      <c r="B50"/>
    </row>
    <row r="51" ht="12.75">
      <c r="B51"/>
    </row>
    <row r="52" ht="12.75">
      <c r="B52"/>
    </row>
    <row r="53" ht="12.75">
      <c r="B53"/>
    </row>
    <row r="54" ht="12.75">
      <c r="B54"/>
    </row>
    <row r="55" ht="12.75">
      <c r="B55"/>
    </row>
    <row r="56" ht="12.75">
      <c r="B56"/>
    </row>
    <row r="57" ht="12.75">
      <c r="B57"/>
    </row>
    <row r="58" ht="12.75">
      <c r="B58"/>
    </row>
    <row r="59" ht="12.75">
      <c r="B59"/>
    </row>
    <row r="60" ht="12.75">
      <c r="B60"/>
    </row>
    <row r="61" ht="12.75">
      <c r="B61"/>
    </row>
    <row r="62" ht="12.75">
      <c r="B62"/>
    </row>
    <row r="63" ht="12.75">
      <c r="B63"/>
    </row>
    <row r="64" ht="12.75">
      <c r="B64"/>
    </row>
  </sheetData>
  <sheetProtection/>
  <mergeCells count="2">
    <mergeCell ref="A33:I33"/>
    <mergeCell ref="A34:I34"/>
  </mergeCells>
  <printOptions/>
  <pageMargins left="0.5" right="0.5" top="1" bottom="0.5" header="0.5" footer="0.5"/>
  <pageSetup orientation="portrait" scale="93"/>
  <headerFooter alignWithMargins="0">
    <oddFooter>&amp;C&amp;"Helvetica,Regular"&amp;K000000FEDERATION OF TAX ADMINISTRATORS --  JANUARY 2023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 &amp; Fred</dc:creator>
  <cp:keywords/>
  <dc:description/>
  <cp:lastModifiedBy>Ron Alt</cp:lastModifiedBy>
  <cp:lastPrinted>2023-01-18T15:56:10Z</cp:lastPrinted>
  <dcterms:created xsi:type="dcterms:W3CDTF">1998-08-18T15:40:03Z</dcterms:created>
  <dcterms:modified xsi:type="dcterms:W3CDTF">2023-01-18T15:56:40Z</dcterms:modified>
  <cp:category/>
  <cp:version/>
  <cp:contentType/>
  <cp:contentStatus/>
</cp:coreProperties>
</file>